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Presupuestal\"/>
    </mc:Choice>
  </mc:AlternateContent>
  <xr:revisionPtr revIDLastSave="0" documentId="13_ncr:1_{FD9307C3-C5D7-4A5B-9F90-738492021DC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<sst xmlns="http://schemas.openxmlformats.org/spreadsheetml/2006/main" count="45" uniqueCount="45">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</sst>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3" t="s">
        <v>44</v>
      </c>
      <c r="B1" s="11"/>
      <c r="C1" s="11"/>
      <c r="D1" s="11"/>
      <c r="E1" s="11"/>
      <c r="F1" s="11"/>
      <c r="G1" s="12"/>
    </row>
    <row r="2" spans="1:7" x14ac:dyDescent="0.2">
      <c r="A2" s="16" t="s">
        <v>32</v>
      </c>
      <c r="B2" s="13" t="s">
        <v>38</v>
      </c>
      <c r="C2" s="11"/>
      <c r="D2" s="11"/>
      <c r="E2" s="11"/>
      <c r="F2" s="12"/>
      <c r="G2" s="14" t="s">
        <v>37</v>
      </c>
    </row>
    <row r="3" spans="1:7" ht="24.95" customHeight="1" x14ac:dyDescent="0.2">
      <c r="A3" s="17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42274356.150000006</v>
      </c>
      <c r="C5" s="8">
        <f t="shared" si="0"/>
        <v>6169480.8799999999</v>
      </c>
      <c r="D5" s="8">
        <f t="shared" si="0"/>
        <v>48443837.030000001</v>
      </c>
      <c r="E5" s="8">
        <f t="shared" si="0"/>
        <v>34771895.769999996</v>
      </c>
      <c r="F5" s="8">
        <f t="shared" si="0"/>
        <v>34516397.799999997</v>
      </c>
      <c r="G5" s="8">
        <f t="shared" si="0"/>
        <v>13671941.260000002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19304038.57</v>
      </c>
      <c r="C8" s="4">
        <v>4812733.87</v>
      </c>
      <c r="D8" s="4">
        <f t="shared" si="1"/>
        <v>24116772.440000001</v>
      </c>
      <c r="E8" s="4">
        <v>17992143.140000001</v>
      </c>
      <c r="F8" s="4">
        <v>17951156.609999999</v>
      </c>
      <c r="G8" s="4">
        <f t="shared" si="2"/>
        <v>6124629.3000000007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7382366.7400000002</v>
      </c>
      <c r="C10" s="4">
        <v>23547.54</v>
      </c>
      <c r="D10" s="4">
        <f t="shared" si="1"/>
        <v>7405914.2800000003</v>
      </c>
      <c r="E10" s="4">
        <v>6095184.8300000001</v>
      </c>
      <c r="F10" s="4">
        <v>6077621</v>
      </c>
      <c r="G10" s="4">
        <f t="shared" si="2"/>
        <v>1310729.4500000002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13572304.59</v>
      </c>
      <c r="C12" s="4">
        <v>1093085.5</v>
      </c>
      <c r="D12" s="4">
        <f t="shared" si="1"/>
        <v>14665390.09</v>
      </c>
      <c r="E12" s="4">
        <v>9323977.3599999994</v>
      </c>
      <c r="F12" s="4">
        <v>9129792.25</v>
      </c>
      <c r="G12" s="4">
        <f t="shared" si="2"/>
        <v>5341412.7300000004</v>
      </c>
    </row>
    <row r="13" spans="1:7" x14ac:dyDescent="0.2">
      <c r="A13" s="10" t="s">
        <v>8</v>
      </c>
      <c r="B13" s="4">
        <v>2015646.25</v>
      </c>
      <c r="C13" s="4">
        <v>240113.97</v>
      </c>
      <c r="D13" s="4">
        <f t="shared" si="1"/>
        <v>2255760.2200000002</v>
      </c>
      <c r="E13" s="4">
        <v>1360590.44</v>
      </c>
      <c r="F13" s="4">
        <v>1357827.94</v>
      </c>
      <c r="G13" s="4">
        <f t="shared" si="2"/>
        <v>895169.78000000026</v>
      </c>
    </row>
    <row r="14" spans="1:7" x14ac:dyDescent="0.2">
      <c r="A14" s="6" t="s">
        <v>9</v>
      </c>
      <c r="B14" s="8">
        <f t="shared" ref="B14:G14" si="3">SUM(B15:B21)</f>
        <v>65026505.329999998</v>
      </c>
      <c r="C14" s="8">
        <f t="shared" si="3"/>
        <v>72923152.069999993</v>
      </c>
      <c r="D14" s="8">
        <f t="shared" si="3"/>
        <v>137949657.40000001</v>
      </c>
      <c r="E14" s="8">
        <f t="shared" si="3"/>
        <v>44527023.079999998</v>
      </c>
      <c r="F14" s="8">
        <f t="shared" si="3"/>
        <v>44155228.669999994</v>
      </c>
      <c r="G14" s="8">
        <f t="shared" si="3"/>
        <v>93422634.320000008</v>
      </c>
    </row>
    <row r="15" spans="1:7" x14ac:dyDescent="0.2">
      <c r="A15" s="10" t="s">
        <v>23</v>
      </c>
      <c r="B15" s="4">
        <v>50000</v>
      </c>
      <c r="C15" s="4">
        <v>350000</v>
      </c>
      <c r="D15" s="4">
        <f>B15+C15</f>
        <v>400000</v>
      </c>
      <c r="E15" s="4">
        <v>0</v>
      </c>
      <c r="F15" s="4">
        <v>0</v>
      </c>
      <c r="G15" s="4">
        <f t="shared" ref="G15:G21" si="4">D15-E15</f>
        <v>400000</v>
      </c>
    </row>
    <row r="16" spans="1:7" x14ac:dyDescent="0.2">
      <c r="A16" s="10" t="s">
        <v>15</v>
      </c>
      <c r="B16" s="4">
        <v>51407229.030000001</v>
      </c>
      <c r="C16" s="4">
        <v>70465367.709999993</v>
      </c>
      <c r="D16" s="4">
        <f t="shared" ref="D16:D21" si="5">B16+C16</f>
        <v>121872596.73999999</v>
      </c>
      <c r="E16" s="4">
        <v>35049260.369999997</v>
      </c>
      <c r="F16" s="4">
        <v>34718755.75</v>
      </c>
      <c r="G16" s="4">
        <f t="shared" si="4"/>
        <v>86823336.370000005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3130161.93</v>
      </c>
      <c r="C18" s="4">
        <v>2426594.36</v>
      </c>
      <c r="D18" s="4">
        <f t="shared" si="5"/>
        <v>5556756.29</v>
      </c>
      <c r="E18" s="4">
        <v>2264795.38</v>
      </c>
      <c r="F18" s="4">
        <v>2253593.62</v>
      </c>
      <c r="G18" s="4">
        <f t="shared" si="4"/>
        <v>3291960.91</v>
      </c>
    </row>
    <row r="19" spans="1:7" x14ac:dyDescent="0.2">
      <c r="A19" s="10" t="s">
        <v>25</v>
      </c>
      <c r="B19" s="4">
        <v>3080221.51</v>
      </c>
      <c r="C19" s="4">
        <v>61190</v>
      </c>
      <c r="D19" s="4">
        <f t="shared" si="5"/>
        <v>3141411.51</v>
      </c>
      <c r="E19" s="4">
        <v>2036177.39</v>
      </c>
      <c r="F19" s="4">
        <v>2007857.36</v>
      </c>
      <c r="G19" s="4">
        <f t="shared" si="4"/>
        <v>1105234.1199999999</v>
      </c>
    </row>
    <row r="20" spans="1:7" x14ac:dyDescent="0.2">
      <c r="A20" s="10" t="s">
        <v>26</v>
      </c>
      <c r="B20" s="4">
        <v>6397619.0099999998</v>
      </c>
      <c r="C20" s="4">
        <v>0</v>
      </c>
      <c r="D20" s="4">
        <f t="shared" si="5"/>
        <v>6397619.0099999998</v>
      </c>
      <c r="E20" s="4">
        <v>4798574.28</v>
      </c>
      <c r="F20" s="4">
        <v>4798574.28</v>
      </c>
      <c r="G20" s="4">
        <f t="shared" si="4"/>
        <v>1599044.7299999995</v>
      </c>
    </row>
    <row r="21" spans="1:7" x14ac:dyDescent="0.2">
      <c r="A21" s="10" t="s">
        <v>1</v>
      </c>
      <c r="B21" s="4">
        <v>961273.85</v>
      </c>
      <c r="C21" s="4">
        <v>-380000</v>
      </c>
      <c r="D21" s="4">
        <f t="shared" si="5"/>
        <v>581273.85</v>
      </c>
      <c r="E21" s="4">
        <v>378215.66</v>
      </c>
      <c r="F21" s="4">
        <v>376447.66</v>
      </c>
      <c r="G21" s="4">
        <f t="shared" si="4"/>
        <v>203058.19</v>
      </c>
    </row>
    <row r="22" spans="1:7" x14ac:dyDescent="0.2">
      <c r="A22" s="6" t="s">
        <v>27</v>
      </c>
      <c r="B22" s="8">
        <f t="shared" ref="B22:G22" si="6">SUM(B23:B31)</f>
        <v>3888982.5199999996</v>
      </c>
      <c r="C22" s="8">
        <f t="shared" si="6"/>
        <v>1595609.71</v>
      </c>
      <c r="D22" s="8">
        <f t="shared" si="6"/>
        <v>5484592.2299999995</v>
      </c>
      <c r="E22" s="8">
        <f t="shared" si="6"/>
        <v>3345369.5500000003</v>
      </c>
      <c r="F22" s="8">
        <f t="shared" si="6"/>
        <v>3298983.5700000003</v>
      </c>
      <c r="G22" s="8">
        <f t="shared" si="6"/>
        <v>2139222.6799999997</v>
      </c>
    </row>
    <row r="23" spans="1:7" x14ac:dyDescent="0.2">
      <c r="A23" s="10" t="s">
        <v>16</v>
      </c>
      <c r="B23" s="4">
        <v>1536708.66</v>
      </c>
      <c r="C23" s="4">
        <v>322947.71000000002</v>
      </c>
      <c r="D23" s="4">
        <f>B23+C23</f>
        <v>1859656.3699999999</v>
      </c>
      <c r="E23" s="4">
        <v>1186439.06</v>
      </c>
      <c r="F23" s="4">
        <v>1185157.4099999999</v>
      </c>
      <c r="G23" s="4">
        <f t="shared" ref="G23:G31" si="7">D23-E23</f>
        <v>673217.30999999982</v>
      </c>
    </row>
    <row r="24" spans="1:7" x14ac:dyDescent="0.2">
      <c r="A24" s="10" t="s">
        <v>13</v>
      </c>
      <c r="B24" s="4">
        <v>2352273.86</v>
      </c>
      <c r="C24" s="4">
        <v>1272662</v>
      </c>
      <c r="D24" s="4">
        <f t="shared" ref="D24:D31" si="8">B24+C24</f>
        <v>3624935.86</v>
      </c>
      <c r="E24" s="4">
        <v>2158930.4900000002</v>
      </c>
      <c r="F24" s="4">
        <v>2113826.16</v>
      </c>
      <c r="G24" s="4">
        <f t="shared" si="7"/>
        <v>1466005.3699999996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111189844</v>
      </c>
      <c r="C37" s="9">
        <f t="shared" si="12"/>
        <v>80688242.659999982</v>
      </c>
      <c r="D37" s="9">
        <f t="shared" si="12"/>
        <v>191878086.66</v>
      </c>
      <c r="E37" s="9">
        <f t="shared" si="12"/>
        <v>82644288.399999991</v>
      </c>
      <c r="F37" s="9">
        <f t="shared" si="12"/>
        <v>81970610.039999992</v>
      </c>
      <c r="G37" s="9">
        <f t="shared" si="12"/>
        <v>109233798.26000001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2023-11-11T15:34:22Z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